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8480" windowHeight="12360"/>
  </bookViews>
  <sheets>
    <sheet name="拟申报" sheetId="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Print_Titles" localSheetId="0">拟申报!$2:$2</definedName>
  </definedNames>
  <calcPr calcId="145621"/>
</workbook>
</file>

<file path=xl/calcChain.xml><?xml version="1.0" encoding="utf-8"?>
<calcChain xmlns="http://schemas.openxmlformats.org/spreadsheetml/2006/main">
  <c r="E5" i="2" l="1"/>
  <c r="E4" i="2"/>
  <c r="E9" i="2"/>
  <c r="E36" i="2"/>
  <c r="E30" i="2"/>
  <c r="E29" i="2"/>
</calcChain>
</file>

<file path=xl/sharedStrings.xml><?xml version="1.0" encoding="utf-8"?>
<sst xmlns="http://schemas.openxmlformats.org/spreadsheetml/2006/main" count="300" uniqueCount="176">
  <si>
    <t>序号</t>
  </si>
  <si>
    <t>单位编码</t>
  </si>
  <si>
    <t>单位名称</t>
  </si>
  <si>
    <t>成果形式代码</t>
  </si>
  <si>
    <t>成果形式</t>
  </si>
  <si>
    <t>申报人</t>
  </si>
  <si>
    <t>手机号码</t>
  </si>
  <si>
    <t>职称</t>
  </si>
  <si>
    <t>所属一级学科代码</t>
  </si>
  <si>
    <t>所属一级学科名称</t>
  </si>
  <si>
    <t>发表出版、采纳批示情况</t>
  </si>
  <si>
    <t>成果合作者</t>
  </si>
  <si>
    <t>备注</t>
  </si>
  <si>
    <t>扬州大学</t>
  </si>
  <si>
    <t>专著</t>
  </si>
  <si>
    <t>讲师</t>
  </si>
  <si>
    <t>论文</t>
  </si>
  <si>
    <t>文类：世界观影响文学的中介</t>
  </si>
  <si>
    <t>陈军</t>
  </si>
  <si>
    <t>教授</t>
  </si>
  <si>
    <t>教学文化论</t>
  </si>
  <si>
    <t>龚孟伟</t>
  </si>
  <si>
    <t xml:space="preserve">教授 </t>
  </si>
  <si>
    <t xml:space="preserve">教育学 </t>
  </si>
  <si>
    <t>诗教传统与刘履《选诗补注》诗学诠释论</t>
  </si>
  <si>
    <t>宋展云</t>
  </si>
  <si>
    <t xml:space="preserve"> 副教授</t>
  </si>
  <si>
    <t>自然灾害与当代文学书写研究</t>
  </si>
  <si>
    <t>张堂会</t>
  </si>
  <si>
    <t>韦冬余</t>
  </si>
  <si>
    <t>教育学</t>
  </si>
  <si>
    <t>五四新潮下的历史教育</t>
  </si>
  <si>
    <t>朱煜</t>
  </si>
  <si>
    <t>历史学</t>
  </si>
  <si>
    <t>《南齐书•州郡志》文本溯源与年代断限</t>
  </si>
  <si>
    <t>徐成</t>
  </si>
  <si>
    <t>苏中根据地报刊研究</t>
  </si>
  <si>
    <t>朱季康</t>
  </si>
  <si>
    <t>新闻学与传播学</t>
  </si>
  <si>
    <t>《资本论》与唯物史观的协同演进</t>
  </si>
  <si>
    <t>周露平</t>
  </si>
  <si>
    <t>哲学</t>
  </si>
  <si>
    <t>“人民有信仰”的深刻意涵与现实意蕴</t>
  </si>
  <si>
    <t>徐俊</t>
  </si>
  <si>
    <t>副教授</t>
  </si>
  <si>
    <t>马克思主义</t>
  </si>
  <si>
    <t>刘强</t>
  </si>
  <si>
    <t>公民服从的逻辑</t>
  </si>
  <si>
    <t>唐慧玲</t>
  </si>
  <si>
    <t>政治学</t>
  </si>
  <si>
    <t>中国共产党践行宗旨的历史考察与基本经验</t>
  </si>
  <si>
    <t>张爱武</t>
  </si>
  <si>
    <t>行走俄罗斯——20世纪上半期中国的“苏俄通讯”研究</t>
  </si>
  <si>
    <t>杨丽娟</t>
  </si>
  <si>
    <t>林祖华</t>
  </si>
  <si>
    <t>劳动者权益保护研究</t>
  </si>
  <si>
    <t>孟咸美</t>
  </si>
  <si>
    <t>法学</t>
  </si>
  <si>
    <t>孟昕、夏圣坤</t>
  </si>
  <si>
    <t>论刑事责任的生成</t>
  </si>
  <si>
    <t>高永明</t>
  </si>
  <si>
    <t>近代英国高等教育改革与发展研究——以伦敦大学百年史（1825-1936）为个案</t>
  </si>
  <si>
    <t>袁传明</t>
  </si>
  <si>
    <t>赵明玉</t>
  </si>
  <si>
    <t>葛春</t>
  </si>
  <si>
    <t>知识演变与组织创新：世界一流大学的生成机制分析</t>
  </si>
  <si>
    <t>崔乃文</t>
  </si>
  <si>
    <t>高等院校科学无神论教育研究</t>
  </si>
  <si>
    <t>何桂宏</t>
  </si>
  <si>
    <t>图像传播引论</t>
  </si>
  <si>
    <t>范文霈</t>
  </si>
  <si>
    <t>13952750970</t>
  </si>
  <si>
    <t>中国体育电影史（1905-2016）</t>
  </si>
  <si>
    <t>倪沫</t>
  </si>
  <si>
    <t>13773529921</t>
  </si>
  <si>
    <t>艺术学</t>
  </si>
  <si>
    <t>社交媒体影响力评价指标体系的构建</t>
  </si>
  <si>
    <t>冯锐</t>
  </si>
  <si>
    <t>13952751383</t>
  </si>
  <si>
    <t>李闻</t>
  </si>
  <si>
    <t>主体的演变与生存美学—福柯与拜厄特的主体化艺术研究</t>
  </si>
  <si>
    <t>段国重</t>
  </si>
  <si>
    <t>马千里</t>
  </si>
  <si>
    <t>民族学与文化学</t>
  </si>
  <si>
    <t>钱忠好</t>
  </si>
  <si>
    <t>管理学</t>
  </si>
  <si>
    <t>民生决策中公民参与的有序性问题研究——基于社会主义协商民主的视角</t>
  </si>
  <si>
    <t>张宇</t>
  </si>
  <si>
    <t>中国区际产业转移中地区经济风险研究：基于利益相关视角</t>
  </si>
  <si>
    <t>陈景岭</t>
  </si>
  <si>
    <t>经济学</t>
  </si>
  <si>
    <t>徐静</t>
  </si>
  <si>
    <t>姚冠新</t>
  </si>
  <si>
    <t>粮食安全保障政策的启用边界与补贴标准</t>
  </si>
  <si>
    <t>黄春燕</t>
  </si>
  <si>
    <t>白露露</t>
  </si>
  <si>
    <t>明代抗倭战争与福建武术发展</t>
  </si>
  <si>
    <t>张银行</t>
  </si>
  <si>
    <t>郭志禹</t>
  </si>
  <si>
    <t>教育神经科学视野中的体育教育创新</t>
  </si>
  <si>
    <t>陈爱国</t>
  </si>
  <si>
    <t>《吕氏春秋》音律相生法的分析和解读
——兼为杨荫浏先生的释文和图式辨证</t>
  </si>
  <si>
    <t>刘永福</t>
  </si>
  <si>
    <t>德国MFA教育对我国艺术硕士培养的启示—以德国柏林艺术大学为例</t>
  </si>
  <si>
    <t>胡亮</t>
  </si>
  <si>
    <t>扬州民间音乐</t>
  </si>
  <si>
    <t>邵萍</t>
  </si>
  <si>
    <t>欧美服饰文化性别角色期待研究</t>
  </si>
  <si>
    <t>高秀明</t>
  </si>
  <si>
    <t>扬州传统建筑装饰艺术研究</t>
  </si>
  <si>
    <t>徐邠</t>
  </si>
  <si>
    <t>教科文组织非遗项目申报中的若干共性问题</t>
    <phoneticPr fontId="7" type="noConversion"/>
  </si>
  <si>
    <t>中国农村土地制度变迁和创新研究（Ⅴ）</t>
    <phoneticPr fontId="7" type="noConversion"/>
  </si>
  <si>
    <t>顾明栋</t>
    <phoneticPr fontId="7" type="noConversion"/>
  </si>
  <si>
    <t>中国社会科学出版社 2017.10</t>
    <phoneticPr fontId="7" type="noConversion"/>
  </si>
  <si>
    <t>人民出版社 2016.7</t>
    <phoneticPr fontId="7" type="noConversion"/>
  </si>
  <si>
    <t>南京大学出版社 2016.11</t>
    <phoneticPr fontId="7" type="noConversion"/>
  </si>
  <si>
    <t>顾亚欣</t>
    <phoneticPr fontId="7" type="noConversion"/>
  </si>
  <si>
    <t>中国社会科学出版社 2016.12</t>
    <phoneticPr fontId="7" type="noConversion"/>
  </si>
  <si>
    <t>科学出版社 2017.3</t>
    <phoneticPr fontId="7" type="noConversion"/>
  </si>
  <si>
    <t>中国发展出版社出版 2017.12</t>
    <phoneticPr fontId="7" type="noConversion"/>
  </si>
  <si>
    <t>经济日报出版社 2017.12</t>
    <phoneticPr fontId="7" type="noConversion"/>
  </si>
  <si>
    <t>知识产权出版社 2017.12</t>
    <phoneticPr fontId="7" type="noConversion"/>
  </si>
  <si>
    <t>东北师范大学出版社 2016.12</t>
    <phoneticPr fontId="7" type="noConversion"/>
  </si>
  <si>
    <t>天津人民出版社 2016.11</t>
    <phoneticPr fontId="7" type="noConversion"/>
  </si>
  <si>
    <t>南京大学出版社 2017.11</t>
    <phoneticPr fontId="7" type="noConversion"/>
  </si>
  <si>
    <t>江苏大学出版社 2016.8</t>
    <phoneticPr fontId="7" type="noConversion"/>
  </si>
  <si>
    <t>中国广播影视出版社 2017.12</t>
    <phoneticPr fontId="7" type="noConversion"/>
  </si>
  <si>
    <t>黄杰</t>
    <phoneticPr fontId="7" type="noConversion"/>
  </si>
  <si>
    <t>讲师</t>
    <phoneticPr fontId="7" type="noConversion"/>
  </si>
  <si>
    <t>东南大学出版社 2017.4</t>
    <phoneticPr fontId="7" type="noConversion"/>
  </si>
  <si>
    <t>广陵书社出版 2016.9</t>
    <phoneticPr fontId="7" type="noConversion"/>
  </si>
  <si>
    <t>南京师范大学出版社 2016.12</t>
    <phoneticPr fontId="7" type="noConversion"/>
  </si>
  <si>
    <t>城市群发展中的风险防控：“扬子江城市群”公共安全治理机制构建</t>
  </si>
  <si>
    <t>扬州大学</t>
    <phoneticPr fontId="13" type="noConversion"/>
  </si>
  <si>
    <t>论文</t>
    <phoneticPr fontId="13" type="noConversion"/>
  </si>
  <si>
    <t>鲁烨</t>
    <phoneticPr fontId="13" type="noConversion"/>
  </si>
  <si>
    <t>助理研究员</t>
    <phoneticPr fontId="13" type="noConversion"/>
  </si>
  <si>
    <t>管理学</t>
    <phoneticPr fontId="13" type="noConversion"/>
  </si>
  <si>
    <t>吉林人民出版社 2017.10</t>
    <phoneticPr fontId="7" type="noConversion"/>
  </si>
  <si>
    <t>中国农业出版社 2017.12</t>
    <phoneticPr fontId="7" type="noConversion"/>
  </si>
  <si>
    <t>江苏大学出版社 2017.11</t>
    <phoneticPr fontId="7" type="noConversion"/>
  </si>
  <si>
    <t>文学</t>
    <phoneticPr fontId="7" type="noConversion"/>
  </si>
  <si>
    <t>英国现代化进程中的公民教育研究</t>
    <phoneticPr fontId="7" type="noConversion"/>
  </si>
  <si>
    <t>基于供应链视角的生鲜农产品有效供给保障研究</t>
    <phoneticPr fontId="7" type="noConversion"/>
  </si>
  <si>
    <t>变革背景下农村教师“体制内生存”与“日常反抗”研究——以基础教育课程改革为例</t>
    <phoneticPr fontId="7" type="noConversion"/>
  </si>
  <si>
    <t>艺术学</t>
    <phoneticPr fontId="7" type="noConversion"/>
  </si>
  <si>
    <t>体育学</t>
    <phoneticPr fontId="7" type="noConversion"/>
  </si>
  <si>
    <t>建议将建设“大运河经济带”上升为国家战略</t>
    <phoneticPr fontId="7" type="noConversion"/>
  </si>
  <si>
    <t>经济学</t>
    <phoneticPr fontId="7" type="noConversion"/>
  </si>
  <si>
    <t>转化为2017全国政协重点提案和副主席督办重点提案</t>
    <phoneticPr fontId="7" type="noConversion"/>
  </si>
  <si>
    <t>成果名称</t>
    <phoneticPr fontId="7" type="noConversion"/>
  </si>
  <si>
    <t>江苏高校第十一届哲学社会科学研究成果奖拟申报一览表</t>
    <phoneticPr fontId="7" type="noConversion"/>
  </si>
  <si>
    <t>马克思恩格斯的民生思想及其当代启示</t>
    <phoneticPr fontId="7" type="noConversion"/>
  </si>
  <si>
    <t>扬州大学学报（人文社会科学版）2017.6 
1.《新华文摘》论点摘编；2.《新华日报》专栏推介；3.扬州市委《决策资讯快报》摘编等</t>
    <phoneticPr fontId="13" type="noConversion"/>
  </si>
  <si>
    <t>马克思主义研究 2017.10</t>
    <phoneticPr fontId="7" type="noConversion"/>
  </si>
  <si>
    <t>上海人民出版社 2017.8
书中部分内容已先期独立发表</t>
    <phoneticPr fontId="7" type="noConversion"/>
  </si>
  <si>
    <t>中国社会科学院研究生院学报 2017.4；人大复印资料《马克思列宁主义研究》2018年第2期全文转载</t>
    <phoneticPr fontId="7" type="noConversion"/>
  </si>
  <si>
    <t>科学本质与科学教学——施瓦布科学探究教学思想研究</t>
    <phoneticPr fontId="7" type="noConversion"/>
  </si>
  <si>
    <t>中山大学学报（社会科学版） 2016.2</t>
    <phoneticPr fontId="7" type="noConversion"/>
  </si>
  <si>
    <t>文学评论 2017.6</t>
    <phoneticPr fontId="7" type="noConversion"/>
  </si>
  <si>
    <t>文学遗产  2017.2</t>
    <phoneticPr fontId="7" type="noConversion"/>
  </si>
  <si>
    <t>中国音乐学 2017.3</t>
    <phoneticPr fontId="7" type="noConversion"/>
  </si>
  <si>
    <t>高教探索 2016.6</t>
    <phoneticPr fontId="7" type="noConversion"/>
  </si>
  <si>
    <t>社会科学文献出版社 2016.11
书中部分内容已先期独立发表</t>
    <phoneticPr fontId="7" type="noConversion"/>
  </si>
  <si>
    <t>中国史研究 2017.2</t>
    <phoneticPr fontId="7" type="noConversion"/>
  </si>
  <si>
    <t>江苏凤凰科学技术出版社 2016.12
第6章被《新华文摘》全文转载</t>
    <phoneticPr fontId="7" type="noConversion"/>
  </si>
  <si>
    <t>农业技术经济学 2017.3</t>
    <phoneticPr fontId="7" type="noConversion"/>
  </si>
  <si>
    <t>民俗研究 2017.6</t>
    <phoneticPr fontId="7" type="noConversion"/>
  </si>
  <si>
    <r>
      <t xml:space="preserve">江苏人民出版社 </t>
    </r>
    <r>
      <rPr>
        <sz val="9"/>
        <color indexed="8"/>
        <rFont val="宋体"/>
        <family val="3"/>
        <charset val="134"/>
      </rPr>
      <t>2017.12
书中部分内容已先期独立发表</t>
    </r>
    <phoneticPr fontId="7" type="noConversion"/>
  </si>
  <si>
    <t>现代传播  2017.3
1.论文被新华文摘篇目辑览选录
2.论点摘要被“搜狐网”科技栏目选录为首篇</t>
    <phoneticPr fontId="7" type="noConversion"/>
  </si>
  <si>
    <t>广东高等教育出版社出版 2017.12
2016年高等教育学优秀博士学位论文</t>
    <phoneticPr fontId="7" type="noConversion"/>
  </si>
  <si>
    <t>清华大学教育研究，2017.5；人大复印资料《高等教育》全文转载</t>
    <phoneticPr fontId="7" type="noConversion"/>
  </si>
  <si>
    <t>教育科学出版社 2016.12 
1.扬州、常州、泰州等地的2所学校、3所医院、3家教育机构采纳与应用；2.在全国性学术会议上做报告3次</t>
    <phoneticPr fontId="7" type="noConversion"/>
  </si>
  <si>
    <t>体育学刊 2017.4</t>
    <phoneticPr fontId="7" type="noConversion"/>
  </si>
  <si>
    <t>研究报告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</si>
</sst>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"/>
    <numFmt numFmtId="177" formatCode="000000"/>
  </numFmts>
  <fonts count="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6" fontId="8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>
      <alignment vertical="center"/>
    </xf>
    <xf numFmtId="176" fontId="7" fillId="0" borderId="2" xfId="0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 applyProtection="1">
      <alignment horizontal="center" vertical="center"/>
    </xf>
    <xf numFmtId="176" fontId="9" fillId="0" borderId="2" xfId="0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left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 applyProtection="1">
      <alignment horizontal="left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left" vertical="center" wrapText="1"/>
    </xf>
    <xf numFmtId="0" fontId="7" fillId="0" borderId="2" xfId="1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left" vertical="center" wrapText="1"/>
    </xf>
    <xf numFmtId="49" fontId="7" fillId="0" borderId="2" xfId="1" applyNumberFormat="1" applyFont="1" applyBorder="1" applyAlignment="1">
      <alignment horizontal="left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176" fontId="12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1/LOCALS~1/Temp/Rar$DI93.264/&#24352;&#23431;/&#24352;&#32769;&#24072;&#25253;&#22870;425&#25130;&#27490;/&#27743;&#33487;&#39640;&#26657;&#31532;&#21313;&#23626;&#21746;&#23398;&#31038;&#20250;&#31185;&#23398;&#30740;&#31350;&#25104;&#26524;&#22870;&#30003;&#25253;&#38468;&#20214;0215/&#38468;&#20214;2%20&#27743;&#33487;&#39640;&#26657;&#31532;&#21313;&#23626;&#21746;&#23398;&#31038;&#20250;&#31185;&#23398;&#30740;&#31350;&#25104;&#26524;&#22870;&#30003;&#25253;&#19968;&#3527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1/LOCALS~1/Temp/Rar$DI93.264/&#24464;&#38745;/&#27743;&#33487;&#39640;&#26657;&#31532;&#21313;&#23626;&#21746;&#23398;&#31038;&#20250;&#31185;&#23398;&#30740;&#31350;&#25104;&#26524;&#22870;&#30003;&#25253;&#38468;&#20214;0215/&#38468;&#20214;2%20&#27743;&#33487;&#39640;&#26657;&#31532;&#21313;&#23626;&#21746;&#23398;&#31038;&#20250;&#31185;&#23398;&#30740;&#31350;&#25104;&#26524;&#22870;&#30003;&#25253;&#19968;&#35272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2&#27743;&#33487;&#39640;&#26657;&#31532;&#21313;&#19968;&#23626;&#21746;&#23398;&#31038;&#20250;&#31185;&#23398;&#30740;&#31350;&#20248;&#31168;&#25104;&#26524;&#22870;/&#27743;&#33487;&#39640;&#26657;&#31532;&#21313;&#23626;&#21746;&#23398;&#31038;&#20250;&#31185;&#23398;&#30740;&#31350;&#25104;&#26524;&#22870;&#30003;&#25253;&#38468;&#20214;0215/&#38468;&#20214;2%20&#27743;&#33487;&#39640;&#26657;&#31532;&#21313;&#23626;&#21746;&#23398;&#31038;&#20250;&#31185;&#23398;&#30740;&#31350;&#25104;&#26524;&#22870;&#30003;&#25253;&#19968;&#35272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5&#12289;&#30456;&#20851;&#26657;&#20869;&#36890;&#30693;\2018&#24180;&#20154;&#25991;&#31038;&#31185;&#22788;&#36890;&#30693;\7&#12289;&#30465;&#31532;&#21313;&#19968;&#23626;&#21746;&#23398;&#31038;&#20250;&#31185;&#23398;&#30740;&#31350;&#25104;&#26524;&#22870;&#30003;&#25253;&#36890;&#30693;&#31561;\&#27743;&#33487;&#39640;&#26657;&#31532;&#21313;&#23626;&#21746;&#23398;&#31038;&#20250;&#31185;&#23398;&#30740;&#31350;&#25104;&#26524;&#22870;&#30003;&#25253;&#38468;&#20214;0215\&#38468;&#20214;2%20&#27743;&#33487;&#39640;&#26657;&#31532;&#21313;&#23626;&#21746;&#23398;&#31038;&#20250;&#31185;&#23398;&#30740;&#31350;&#25104;&#26524;&#22870;&#30003;&#25253;&#19968;&#35272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1/LOCALS~1/Temp/Rar$DI55.264/&#27743;&#33487;&#39640;&#26657;&#31532;&#21313;&#23626;&#21746;&#23398;&#31038;&#20250;&#31185;&#23398;&#30740;&#31350;&#25104;&#26524;&#22870;&#30003;&#25253;&#38468;&#20214;0215/&#38468;&#20214;2%20&#27743;&#33487;&#39640;&#26657;&#31532;&#21313;&#23626;&#21746;&#23398;&#31038;&#20250;&#31185;&#23398;&#30740;&#31350;&#25104;&#26524;&#22870;&#30003;&#25253;&#19968;&#35272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G1" t="str">
            <v>成果形式代码</v>
          </cell>
          <cell r="H1" t="str">
            <v>成果形式</v>
          </cell>
        </row>
        <row r="2">
          <cell r="G2">
            <v>1</v>
          </cell>
          <cell r="H2" t="str">
            <v>专著</v>
          </cell>
        </row>
        <row r="3">
          <cell r="G3">
            <v>2</v>
          </cell>
          <cell r="H3" t="str">
            <v>论文</v>
          </cell>
        </row>
        <row r="4">
          <cell r="G4">
            <v>3</v>
          </cell>
          <cell r="H4" t="str">
            <v>研究报告</v>
          </cell>
        </row>
        <row r="5">
          <cell r="G5">
            <v>0</v>
          </cell>
          <cell r="H5">
            <v>0</v>
          </cell>
        </row>
        <row r="6">
          <cell r="G6">
            <v>0</v>
          </cell>
          <cell r="H6">
            <v>0</v>
          </cell>
        </row>
        <row r="7">
          <cell r="G7">
            <v>0</v>
          </cell>
          <cell r="H7">
            <v>0</v>
          </cell>
        </row>
        <row r="8">
          <cell r="G8">
            <v>0</v>
          </cell>
          <cell r="H8">
            <v>0</v>
          </cell>
        </row>
        <row r="9">
          <cell r="G9">
            <v>0</v>
          </cell>
          <cell r="H9">
            <v>0</v>
          </cell>
        </row>
        <row r="10">
          <cell r="G10">
            <v>0</v>
          </cell>
          <cell r="H10">
            <v>0</v>
          </cell>
        </row>
        <row r="11">
          <cell r="G11">
            <v>0</v>
          </cell>
          <cell r="H11">
            <v>0</v>
          </cell>
        </row>
        <row r="12">
          <cell r="G12">
            <v>0</v>
          </cell>
          <cell r="H12">
            <v>0</v>
          </cell>
        </row>
        <row r="13">
          <cell r="G13">
            <v>0</v>
          </cell>
          <cell r="H13">
            <v>0</v>
          </cell>
        </row>
        <row r="14">
          <cell r="G14">
            <v>0</v>
          </cell>
          <cell r="H14">
            <v>0</v>
          </cell>
        </row>
        <row r="15">
          <cell r="G15">
            <v>0</v>
          </cell>
          <cell r="H15">
            <v>0</v>
          </cell>
        </row>
        <row r="16">
          <cell r="G16">
            <v>0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0</v>
          </cell>
          <cell r="H18">
            <v>0</v>
          </cell>
        </row>
        <row r="19">
          <cell r="G19">
            <v>0</v>
          </cell>
          <cell r="H19">
            <v>0</v>
          </cell>
        </row>
        <row r="20">
          <cell r="G20">
            <v>0</v>
          </cell>
          <cell r="H20">
            <v>0</v>
          </cell>
        </row>
        <row r="21">
          <cell r="G21">
            <v>0</v>
          </cell>
          <cell r="H21">
            <v>0</v>
          </cell>
        </row>
        <row r="22">
          <cell r="G22">
            <v>0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0</v>
          </cell>
          <cell r="H24">
            <v>0</v>
          </cell>
        </row>
        <row r="25">
          <cell r="G25">
            <v>0</v>
          </cell>
          <cell r="H25">
            <v>0</v>
          </cell>
        </row>
        <row r="26">
          <cell r="G26">
            <v>0</v>
          </cell>
          <cell r="H26">
            <v>0</v>
          </cell>
        </row>
        <row r="27">
          <cell r="G27">
            <v>0</v>
          </cell>
          <cell r="H27">
            <v>0</v>
          </cell>
        </row>
        <row r="28">
          <cell r="G28">
            <v>0</v>
          </cell>
          <cell r="H28">
            <v>0</v>
          </cell>
        </row>
        <row r="29">
          <cell r="G29">
            <v>0</v>
          </cell>
          <cell r="H29">
            <v>0</v>
          </cell>
        </row>
        <row r="30">
          <cell r="G30">
            <v>0</v>
          </cell>
          <cell r="H30">
            <v>0</v>
          </cell>
        </row>
        <row r="31">
          <cell r="G31">
            <v>0</v>
          </cell>
          <cell r="H31">
            <v>0</v>
          </cell>
        </row>
        <row r="32">
          <cell r="G32">
            <v>0</v>
          </cell>
          <cell r="H32">
            <v>0</v>
          </cell>
        </row>
        <row r="33">
          <cell r="G33">
            <v>0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0</v>
          </cell>
          <cell r="H36">
            <v>0</v>
          </cell>
        </row>
        <row r="37">
          <cell r="G37">
            <v>0</v>
          </cell>
          <cell r="H37">
            <v>0</v>
          </cell>
        </row>
        <row r="38">
          <cell r="G38">
            <v>0</v>
          </cell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  <row r="42">
          <cell r="G42">
            <v>0</v>
          </cell>
          <cell r="H42">
            <v>0</v>
          </cell>
        </row>
        <row r="43">
          <cell r="G43">
            <v>0</v>
          </cell>
          <cell r="H43">
            <v>0</v>
          </cell>
        </row>
        <row r="44">
          <cell r="G44">
            <v>0</v>
          </cell>
          <cell r="H44">
            <v>0</v>
          </cell>
        </row>
        <row r="45">
          <cell r="G45">
            <v>0</v>
          </cell>
          <cell r="H45">
            <v>0</v>
          </cell>
        </row>
        <row r="46">
          <cell r="G46">
            <v>0</v>
          </cell>
          <cell r="H46">
            <v>0</v>
          </cell>
        </row>
        <row r="47">
          <cell r="G47">
            <v>0</v>
          </cell>
          <cell r="H47">
            <v>0</v>
          </cell>
        </row>
        <row r="48">
          <cell r="G48">
            <v>0</v>
          </cell>
          <cell r="H48">
            <v>0</v>
          </cell>
        </row>
        <row r="49">
          <cell r="G49">
            <v>0</v>
          </cell>
          <cell r="H49">
            <v>0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G1" t="str">
            <v>成果形式代码</v>
          </cell>
          <cell r="H1" t="str">
            <v>成果形式</v>
          </cell>
        </row>
        <row r="2">
          <cell r="G2">
            <v>1</v>
          </cell>
          <cell r="H2" t="str">
            <v>专著</v>
          </cell>
        </row>
        <row r="3">
          <cell r="G3">
            <v>2</v>
          </cell>
          <cell r="H3" t="str">
            <v>论文</v>
          </cell>
        </row>
        <row r="4">
          <cell r="G4">
            <v>3</v>
          </cell>
          <cell r="H4" t="str">
            <v>研究报告</v>
          </cell>
        </row>
        <row r="5">
          <cell r="G5">
            <v>0</v>
          </cell>
          <cell r="H5">
            <v>0</v>
          </cell>
        </row>
        <row r="6">
          <cell r="G6">
            <v>0</v>
          </cell>
          <cell r="H6">
            <v>0</v>
          </cell>
        </row>
        <row r="7">
          <cell r="G7">
            <v>0</v>
          </cell>
          <cell r="H7">
            <v>0</v>
          </cell>
        </row>
        <row r="8">
          <cell r="G8">
            <v>0</v>
          </cell>
          <cell r="H8">
            <v>0</v>
          </cell>
        </row>
        <row r="9">
          <cell r="G9">
            <v>0</v>
          </cell>
          <cell r="H9">
            <v>0</v>
          </cell>
        </row>
        <row r="10">
          <cell r="G10">
            <v>0</v>
          </cell>
          <cell r="H10">
            <v>0</v>
          </cell>
        </row>
        <row r="11">
          <cell r="G11">
            <v>0</v>
          </cell>
          <cell r="H11">
            <v>0</v>
          </cell>
        </row>
        <row r="12">
          <cell r="G12">
            <v>0</v>
          </cell>
          <cell r="H12">
            <v>0</v>
          </cell>
        </row>
        <row r="13">
          <cell r="G13">
            <v>0</v>
          </cell>
          <cell r="H13">
            <v>0</v>
          </cell>
        </row>
        <row r="14">
          <cell r="G14">
            <v>0</v>
          </cell>
          <cell r="H14">
            <v>0</v>
          </cell>
        </row>
        <row r="15">
          <cell r="G15">
            <v>0</v>
          </cell>
          <cell r="H15">
            <v>0</v>
          </cell>
        </row>
        <row r="16">
          <cell r="G16">
            <v>0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0</v>
          </cell>
          <cell r="H18">
            <v>0</v>
          </cell>
        </row>
        <row r="19">
          <cell r="G19">
            <v>0</v>
          </cell>
          <cell r="H19">
            <v>0</v>
          </cell>
        </row>
        <row r="20">
          <cell r="G20">
            <v>0</v>
          </cell>
          <cell r="H20">
            <v>0</v>
          </cell>
        </row>
        <row r="21">
          <cell r="G21">
            <v>0</v>
          </cell>
          <cell r="H21">
            <v>0</v>
          </cell>
        </row>
        <row r="22">
          <cell r="G22">
            <v>0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0</v>
          </cell>
          <cell r="H24">
            <v>0</v>
          </cell>
        </row>
        <row r="25">
          <cell r="G25">
            <v>0</v>
          </cell>
          <cell r="H25">
            <v>0</v>
          </cell>
        </row>
        <row r="26">
          <cell r="G26">
            <v>0</v>
          </cell>
          <cell r="H26">
            <v>0</v>
          </cell>
        </row>
        <row r="27">
          <cell r="G27">
            <v>0</v>
          </cell>
          <cell r="H27">
            <v>0</v>
          </cell>
        </row>
        <row r="28">
          <cell r="G28">
            <v>0</v>
          </cell>
          <cell r="H28">
            <v>0</v>
          </cell>
        </row>
        <row r="29">
          <cell r="G29">
            <v>0</v>
          </cell>
          <cell r="H29">
            <v>0</v>
          </cell>
        </row>
        <row r="30">
          <cell r="G30">
            <v>0</v>
          </cell>
          <cell r="H30">
            <v>0</v>
          </cell>
        </row>
        <row r="31">
          <cell r="G31">
            <v>0</v>
          </cell>
          <cell r="H31">
            <v>0</v>
          </cell>
        </row>
        <row r="32">
          <cell r="G32">
            <v>0</v>
          </cell>
          <cell r="H32">
            <v>0</v>
          </cell>
        </row>
        <row r="33">
          <cell r="G33">
            <v>0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0</v>
          </cell>
          <cell r="H36">
            <v>0</v>
          </cell>
        </row>
        <row r="37">
          <cell r="G37">
            <v>0</v>
          </cell>
          <cell r="H37">
            <v>0</v>
          </cell>
        </row>
        <row r="38">
          <cell r="G38">
            <v>0</v>
          </cell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  <row r="42">
          <cell r="G42">
            <v>0</v>
          </cell>
          <cell r="H42">
            <v>0</v>
          </cell>
        </row>
        <row r="43">
          <cell r="G43">
            <v>0</v>
          </cell>
          <cell r="H43">
            <v>0</v>
          </cell>
        </row>
        <row r="44">
          <cell r="G44">
            <v>0</v>
          </cell>
          <cell r="H44">
            <v>0</v>
          </cell>
        </row>
        <row r="45">
          <cell r="G45">
            <v>0</v>
          </cell>
          <cell r="H45">
            <v>0</v>
          </cell>
        </row>
        <row r="46">
          <cell r="G46">
            <v>0</v>
          </cell>
          <cell r="H46">
            <v>0</v>
          </cell>
        </row>
        <row r="47">
          <cell r="G47">
            <v>0</v>
          </cell>
          <cell r="H47">
            <v>0</v>
          </cell>
        </row>
        <row r="48">
          <cell r="G48">
            <v>0</v>
          </cell>
          <cell r="H48">
            <v>0</v>
          </cell>
        </row>
        <row r="49">
          <cell r="G49">
            <v>0</v>
          </cell>
          <cell r="H49">
            <v>0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A1" t="str">
            <v>单位编码</v>
          </cell>
          <cell r="G1" t="str">
            <v>成果形式代码</v>
          </cell>
          <cell r="H1" t="str">
            <v>成果形式</v>
          </cell>
        </row>
        <row r="2">
          <cell r="G2">
            <v>1</v>
          </cell>
          <cell r="H2" t="str">
            <v>专著</v>
          </cell>
        </row>
        <row r="3">
          <cell r="G3">
            <v>2</v>
          </cell>
          <cell r="H3" t="str">
            <v>论文</v>
          </cell>
        </row>
        <row r="4">
          <cell r="G4">
            <v>3</v>
          </cell>
          <cell r="H4" t="str">
            <v>研究报告</v>
          </cell>
        </row>
        <row r="5">
          <cell r="G5">
            <v>0</v>
          </cell>
          <cell r="H5">
            <v>0</v>
          </cell>
        </row>
        <row r="6">
          <cell r="G6">
            <v>0</v>
          </cell>
          <cell r="H6">
            <v>0</v>
          </cell>
        </row>
        <row r="7">
          <cell r="G7">
            <v>0</v>
          </cell>
          <cell r="H7">
            <v>0</v>
          </cell>
        </row>
        <row r="8">
          <cell r="G8">
            <v>0</v>
          </cell>
          <cell r="H8">
            <v>0</v>
          </cell>
        </row>
        <row r="9">
          <cell r="G9">
            <v>0</v>
          </cell>
          <cell r="H9">
            <v>0</v>
          </cell>
        </row>
        <row r="10">
          <cell r="G10">
            <v>0</v>
          </cell>
          <cell r="H10">
            <v>0</v>
          </cell>
        </row>
        <row r="11">
          <cell r="G11">
            <v>0</v>
          </cell>
          <cell r="H11">
            <v>0</v>
          </cell>
        </row>
        <row r="12">
          <cell r="G12">
            <v>0</v>
          </cell>
          <cell r="H12">
            <v>0</v>
          </cell>
        </row>
        <row r="13">
          <cell r="G13">
            <v>0</v>
          </cell>
          <cell r="H13">
            <v>0</v>
          </cell>
        </row>
        <row r="14">
          <cell r="G14">
            <v>0</v>
          </cell>
          <cell r="H14">
            <v>0</v>
          </cell>
        </row>
        <row r="15">
          <cell r="G15">
            <v>0</v>
          </cell>
          <cell r="H15">
            <v>0</v>
          </cell>
        </row>
        <row r="16">
          <cell r="G16">
            <v>0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0</v>
          </cell>
          <cell r="H18">
            <v>0</v>
          </cell>
        </row>
        <row r="19">
          <cell r="G19">
            <v>0</v>
          </cell>
          <cell r="H19">
            <v>0</v>
          </cell>
        </row>
        <row r="20">
          <cell r="G20">
            <v>0</v>
          </cell>
          <cell r="H20">
            <v>0</v>
          </cell>
        </row>
        <row r="21">
          <cell r="G21">
            <v>0</v>
          </cell>
          <cell r="H21">
            <v>0</v>
          </cell>
        </row>
        <row r="22">
          <cell r="G22">
            <v>0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0</v>
          </cell>
          <cell r="H24">
            <v>0</v>
          </cell>
        </row>
        <row r="25">
          <cell r="G25">
            <v>0</v>
          </cell>
          <cell r="H25">
            <v>0</v>
          </cell>
        </row>
        <row r="26">
          <cell r="G26">
            <v>0</v>
          </cell>
          <cell r="H26">
            <v>0</v>
          </cell>
        </row>
        <row r="27">
          <cell r="G27">
            <v>0</v>
          </cell>
          <cell r="H27">
            <v>0</v>
          </cell>
        </row>
        <row r="28">
          <cell r="G28">
            <v>0</v>
          </cell>
          <cell r="H28">
            <v>0</v>
          </cell>
        </row>
        <row r="29">
          <cell r="G29">
            <v>0</v>
          </cell>
          <cell r="H29">
            <v>0</v>
          </cell>
        </row>
        <row r="30">
          <cell r="G30">
            <v>0</v>
          </cell>
          <cell r="H30">
            <v>0</v>
          </cell>
        </row>
        <row r="31">
          <cell r="G31">
            <v>0</v>
          </cell>
          <cell r="H31">
            <v>0</v>
          </cell>
        </row>
        <row r="32">
          <cell r="G32">
            <v>0</v>
          </cell>
          <cell r="H32">
            <v>0</v>
          </cell>
        </row>
        <row r="33">
          <cell r="G33">
            <v>0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0</v>
          </cell>
          <cell r="H36">
            <v>0</v>
          </cell>
        </row>
        <row r="37">
          <cell r="G37">
            <v>0</v>
          </cell>
          <cell r="H37">
            <v>0</v>
          </cell>
        </row>
        <row r="38">
          <cell r="G38">
            <v>0</v>
          </cell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  <row r="42">
          <cell r="G42">
            <v>0</v>
          </cell>
          <cell r="H42">
            <v>0</v>
          </cell>
        </row>
        <row r="43">
          <cell r="G43">
            <v>0</v>
          </cell>
          <cell r="H43">
            <v>0</v>
          </cell>
        </row>
        <row r="44">
          <cell r="G44">
            <v>0</v>
          </cell>
          <cell r="H44">
            <v>0</v>
          </cell>
        </row>
        <row r="45">
          <cell r="G45">
            <v>0</v>
          </cell>
          <cell r="H45">
            <v>0</v>
          </cell>
        </row>
        <row r="46">
          <cell r="G46">
            <v>0</v>
          </cell>
          <cell r="H46">
            <v>0</v>
          </cell>
        </row>
        <row r="47">
          <cell r="G47">
            <v>0</v>
          </cell>
          <cell r="H47">
            <v>0</v>
          </cell>
        </row>
        <row r="48">
          <cell r="G48">
            <v>0</v>
          </cell>
          <cell r="H48">
            <v>0</v>
          </cell>
        </row>
        <row r="49">
          <cell r="G49">
            <v>0</v>
          </cell>
          <cell r="H49">
            <v>0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G1" t="str">
            <v>成果形式代码</v>
          </cell>
          <cell r="H1" t="str">
            <v>成果形式</v>
          </cell>
        </row>
        <row r="2">
          <cell r="G2">
            <v>1</v>
          </cell>
          <cell r="H2" t="str">
            <v>专著</v>
          </cell>
        </row>
        <row r="3">
          <cell r="G3">
            <v>2</v>
          </cell>
          <cell r="H3" t="str">
            <v>论文</v>
          </cell>
        </row>
        <row r="4">
          <cell r="G4">
            <v>3</v>
          </cell>
          <cell r="H4" t="str">
            <v>研究报告</v>
          </cell>
        </row>
        <row r="5">
          <cell r="G5">
            <v>0</v>
          </cell>
          <cell r="H5">
            <v>0</v>
          </cell>
        </row>
        <row r="6">
          <cell r="G6">
            <v>0</v>
          </cell>
          <cell r="H6">
            <v>0</v>
          </cell>
        </row>
        <row r="7">
          <cell r="G7">
            <v>0</v>
          </cell>
          <cell r="H7">
            <v>0</v>
          </cell>
        </row>
        <row r="8">
          <cell r="G8">
            <v>0</v>
          </cell>
          <cell r="H8">
            <v>0</v>
          </cell>
        </row>
        <row r="9">
          <cell r="G9">
            <v>0</v>
          </cell>
          <cell r="H9">
            <v>0</v>
          </cell>
        </row>
        <row r="10">
          <cell r="G10">
            <v>0</v>
          </cell>
          <cell r="H10">
            <v>0</v>
          </cell>
        </row>
        <row r="11">
          <cell r="G11">
            <v>0</v>
          </cell>
          <cell r="H11">
            <v>0</v>
          </cell>
        </row>
        <row r="12">
          <cell r="G12">
            <v>0</v>
          </cell>
          <cell r="H12">
            <v>0</v>
          </cell>
        </row>
        <row r="13">
          <cell r="G13">
            <v>0</v>
          </cell>
          <cell r="H13">
            <v>0</v>
          </cell>
        </row>
        <row r="14">
          <cell r="G14">
            <v>0</v>
          </cell>
          <cell r="H14">
            <v>0</v>
          </cell>
        </row>
        <row r="15">
          <cell r="G15">
            <v>0</v>
          </cell>
          <cell r="H15">
            <v>0</v>
          </cell>
        </row>
        <row r="16">
          <cell r="G16">
            <v>0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0</v>
          </cell>
          <cell r="H18">
            <v>0</v>
          </cell>
        </row>
        <row r="19">
          <cell r="G19">
            <v>0</v>
          </cell>
          <cell r="H19">
            <v>0</v>
          </cell>
        </row>
        <row r="20">
          <cell r="G20">
            <v>0</v>
          </cell>
          <cell r="H20">
            <v>0</v>
          </cell>
        </row>
        <row r="21">
          <cell r="G21">
            <v>0</v>
          </cell>
          <cell r="H21">
            <v>0</v>
          </cell>
        </row>
        <row r="22">
          <cell r="G22">
            <v>0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0</v>
          </cell>
          <cell r="H24">
            <v>0</v>
          </cell>
        </row>
        <row r="25">
          <cell r="G25">
            <v>0</v>
          </cell>
          <cell r="H25">
            <v>0</v>
          </cell>
        </row>
        <row r="26">
          <cell r="G26">
            <v>0</v>
          </cell>
          <cell r="H26">
            <v>0</v>
          </cell>
        </row>
        <row r="27">
          <cell r="G27">
            <v>0</v>
          </cell>
          <cell r="H27">
            <v>0</v>
          </cell>
        </row>
        <row r="28">
          <cell r="G28">
            <v>0</v>
          </cell>
          <cell r="H28">
            <v>0</v>
          </cell>
        </row>
        <row r="29">
          <cell r="G29">
            <v>0</v>
          </cell>
          <cell r="H29">
            <v>0</v>
          </cell>
        </row>
        <row r="30">
          <cell r="G30">
            <v>0</v>
          </cell>
          <cell r="H30">
            <v>0</v>
          </cell>
        </row>
        <row r="31">
          <cell r="G31">
            <v>0</v>
          </cell>
          <cell r="H31">
            <v>0</v>
          </cell>
        </row>
        <row r="32">
          <cell r="G32">
            <v>0</v>
          </cell>
          <cell r="H32">
            <v>0</v>
          </cell>
        </row>
        <row r="33">
          <cell r="G33">
            <v>0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0</v>
          </cell>
          <cell r="H36">
            <v>0</v>
          </cell>
        </row>
        <row r="37">
          <cell r="G37">
            <v>0</v>
          </cell>
          <cell r="H37">
            <v>0</v>
          </cell>
        </row>
        <row r="38">
          <cell r="G38">
            <v>0</v>
          </cell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  <row r="42">
          <cell r="G42">
            <v>0</v>
          </cell>
          <cell r="H42">
            <v>0</v>
          </cell>
        </row>
        <row r="43">
          <cell r="G43">
            <v>0</v>
          </cell>
          <cell r="H43">
            <v>0</v>
          </cell>
        </row>
        <row r="44">
          <cell r="G44">
            <v>0</v>
          </cell>
          <cell r="H44">
            <v>0</v>
          </cell>
        </row>
        <row r="45">
          <cell r="G45">
            <v>0</v>
          </cell>
          <cell r="H45">
            <v>0</v>
          </cell>
        </row>
        <row r="46">
          <cell r="G46">
            <v>0</v>
          </cell>
          <cell r="H46">
            <v>0</v>
          </cell>
        </row>
        <row r="47">
          <cell r="G47">
            <v>0</v>
          </cell>
          <cell r="H47">
            <v>0</v>
          </cell>
        </row>
        <row r="48">
          <cell r="G48">
            <v>0</v>
          </cell>
          <cell r="H48">
            <v>0</v>
          </cell>
        </row>
        <row r="49">
          <cell r="G49">
            <v>0</v>
          </cell>
          <cell r="H49">
            <v>0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G1" t="str">
            <v>成果形式代码</v>
          </cell>
          <cell r="H1" t="str">
            <v>成果形式</v>
          </cell>
        </row>
        <row r="2">
          <cell r="G2">
            <v>1</v>
          </cell>
          <cell r="H2" t="str">
            <v>专著</v>
          </cell>
        </row>
        <row r="3">
          <cell r="G3">
            <v>2</v>
          </cell>
          <cell r="H3" t="str">
            <v>论文</v>
          </cell>
        </row>
        <row r="4">
          <cell r="G4">
            <v>3</v>
          </cell>
          <cell r="H4" t="str">
            <v>研究报告</v>
          </cell>
        </row>
        <row r="5">
          <cell r="G5">
            <v>0</v>
          </cell>
          <cell r="H5">
            <v>0</v>
          </cell>
        </row>
        <row r="6">
          <cell r="G6">
            <v>0</v>
          </cell>
          <cell r="H6">
            <v>0</v>
          </cell>
        </row>
        <row r="7">
          <cell r="G7">
            <v>0</v>
          </cell>
          <cell r="H7">
            <v>0</v>
          </cell>
        </row>
        <row r="8">
          <cell r="G8">
            <v>0</v>
          </cell>
          <cell r="H8">
            <v>0</v>
          </cell>
        </row>
        <row r="9">
          <cell r="G9">
            <v>0</v>
          </cell>
          <cell r="H9">
            <v>0</v>
          </cell>
        </row>
        <row r="10">
          <cell r="G10">
            <v>0</v>
          </cell>
          <cell r="H10">
            <v>0</v>
          </cell>
        </row>
        <row r="11">
          <cell r="G11">
            <v>0</v>
          </cell>
          <cell r="H11">
            <v>0</v>
          </cell>
        </row>
        <row r="12">
          <cell r="G12">
            <v>0</v>
          </cell>
          <cell r="H12">
            <v>0</v>
          </cell>
        </row>
        <row r="13">
          <cell r="G13">
            <v>0</v>
          </cell>
          <cell r="H13">
            <v>0</v>
          </cell>
        </row>
        <row r="14">
          <cell r="G14">
            <v>0</v>
          </cell>
          <cell r="H14">
            <v>0</v>
          </cell>
        </row>
        <row r="15">
          <cell r="G15">
            <v>0</v>
          </cell>
          <cell r="H15">
            <v>0</v>
          </cell>
        </row>
        <row r="16">
          <cell r="G16">
            <v>0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0</v>
          </cell>
          <cell r="H18">
            <v>0</v>
          </cell>
        </row>
        <row r="19">
          <cell r="G19">
            <v>0</v>
          </cell>
          <cell r="H19">
            <v>0</v>
          </cell>
        </row>
        <row r="20">
          <cell r="G20">
            <v>0</v>
          </cell>
          <cell r="H20">
            <v>0</v>
          </cell>
        </row>
        <row r="21">
          <cell r="G21">
            <v>0</v>
          </cell>
          <cell r="H21">
            <v>0</v>
          </cell>
        </row>
        <row r="22">
          <cell r="G22">
            <v>0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0</v>
          </cell>
          <cell r="H24">
            <v>0</v>
          </cell>
        </row>
        <row r="25">
          <cell r="G25">
            <v>0</v>
          </cell>
          <cell r="H25">
            <v>0</v>
          </cell>
        </row>
        <row r="26">
          <cell r="G26">
            <v>0</v>
          </cell>
          <cell r="H26">
            <v>0</v>
          </cell>
        </row>
        <row r="27">
          <cell r="G27">
            <v>0</v>
          </cell>
          <cell r="H27">
            <v>0</v>
          </cell>
        </row>
        <row r="28">
          <cell r="G28">
            <v>0</v>
          </cell>
          <cell r="H28">
            <v>0</v>
          </cell>
        </row>
        <row r="29">
          <cell r="G29">
            <v>0</v>
          </cell>
          <cell r="H29">
            <v>0</v>
          </cell>
        </row>
        <row r="30">
          <cell r="G30">
            <v>0</v>
          </cell>
          <cell r="H30">
            <v>0</v>
          </cell>
        </row>
        <row r="31">
          <cell r="G31">
            <v>0</v>
          </cell>
          <cell r="H31">
            <v>0</v>
          </cell>
        </row>
        <row r="32">
          <cell r="G32">
            <v>0</v>
          </cell>
          <cell r="H32">
            <v>0</v>
          </cell>
        </row>
        <row r="33">
          <cell r="G33">
            <v>0</v>
          </cell>
          <cell r="H33">
            <v>0</v>
          </cell>
        </row>
        <row r="34">
          <cell r="G34">
            <v>0</v>
          </cell>
          <cell r="H34">
            <v>0</v>
          </cell>
        </row>
        <row r="35">
          <cell r="G35">
            <v>0</v>
          </cell>
          <cell r="H35">
            <v>0</v>
          </cell>
        </row>
        <row r="36">
          <cell r="G36">
            <v>0</v>
          </cell>
          <cell r="H36">
            <v>0</v>
          </cell>
        </row>
        <row r="37">
          <cell r="G37">
            <v>0</v>
          </cell>
          <cell r="H37">
            <v>0</v>
          </cell>
        </row>
        <row r="38">
          <cell r="G38">
            <v>0</v>
          </cell>
          <cell r="H38">
            <v>0</v>
          </cell>
        </row>
        <row r="39">
          <cell r="G39">
            <v>0</v>
          </cell>
          <cell r="H39">
            <v>0</v>
          </cell>
        </row>
        <row r="40">
          <cell r="G40">
            <v>0</v>
          </cell>
          <cell r="H40">
            <v>0</v>
          </cell>
        </row>
        <row r="41">
          <cell r="G41">
            <v>0</v>
          </cell>
          <cell r="H41">
            <v>0</v>
          </cell>
        </row>
        <row r="42">
          <cell r="G42">
            <v>0</v>
          </cell>
          <cell r="H42">
            <v>0</v>
          </cell>
        </row>
        <row r="43">
          <cell r="G43">
            <v>0</v>
          </cell>
          <cell r="H43">
            <v>0</v>
          </cell>
        </row>
        <row r="44">
          <cell r="G44">
            <v>0</v>
          </cell>
          <cell r="H44">
            <v>0</v>
          </cell>
        </row>
        <row r="45">
          <cell r="G45">
            <v>0</v>
          </cell>
          <cell r="H45">
            <v>0</v>
          </cell>
        </row>
        <row r="46">
          <cell r="G46">
            <v>0</v>
          </cell>
          <cell r="H46">
            <v>0</v>
          </cell>
        </row>
        <row r="47">
          <cell r="G47">
            <v>0</v>
          </cell>
          <cell r="H47">
            <v>0</v>
          </cell>
        </row>
        <row r="48">
          <cell r="G48">
            <v>0</v>
          </cell>
          <cell r="H48">
            <v>0</v>
          </cell>
        </row>
        <row r="49">
          <cell r="G49">
            <v>0</v>
          </cell>
          <cell r="H49">
            <v>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workbookViewId="0">
      <selection activeCell="H6" sqref="H6"/>
    </sheetView>
  </sheetViews>
  <sheetFormatPr defaultColWidth="9" defaultRowHeight="13.5"/>
  <cols>
    <col min="1" max="1" width="4.125" customWidth="1"/>
    <col min="2" max="2" width="4.25" style="14" customWidth="1"/>
    <col min="3" max="3" width="7.375" style="13" customWidth="1"/>
    <col min="4" max="4" width="6.125" style="13" customWidth="1"/>
    <col min="5" max="5" width="7.25" style="13" customWidth="1"/>
    <col min="6" max="6" width="30.5" style="12" customWidth="1"/>
    <col min="7" max="7" width="6.625" style="13" customWidth="1"/>
    <col min="8" max="8" width="10" style="13" customWidth="1"/>
    <col min="9" max="9" width="7.625" style="13" customWidth="1"/>
    <col min="10" max="10" width="7.375" style="13" customWidth="1"/>
    <col min="11" max="11" width="8.625" style="14" customWidth="1"/>
    <col min="12" max="12" width="26.875" style="12" customWidth="1"/>
    <col min="13" max="13" width="9.125" style="14" customWidth="1"/>
    <col min="14" max="14" width="7.25" customWidth="1"/>
  </cols>
  <sheetData>
    <row r="1" spans="1:14" ht="37.5" customHeight="1">
      <c r="A1" s="70" t="s">
        <v>152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ht="25.5" customHeight="1">
      <c r="A2" s="59" t="s">
        <v>0</v>
      </c>
      <c r="B2" s="60" t="s">
        <v>1</v>
      </c>
      <c r="C2" s="59" t="s">
        <v>2</v>
      </c>
      <c r="D2" s="59" t="s">
        <v>3</v>
      </c>
      <c r="E2" s="59" t="s">
        <v>4</v>
      </c>
      <c r="F2" s="59" t="s">
        <v>151</v>
      </c>
      <c r="G2" s="59" t="s">
        <v>5</v>
      </c>
      <c r="H2" s="59" t="s">
        <v>6</v>
      </c>
      <c r="I2" s="59" t="s">
        <v>7</v>
      </c>
      <c r="J2" s="59" t="s">
        <v>8</v>
      </c>
      <c r="K2" s="59" t="s">
        <v>9</v>
      </c>
      <c r="L2" s="59" t="s">
        <v>10</v>
      </c>
      <c r="M2" s="59" t="s">
        <v>11</v>
      </c>
      <c r="N2" s="59" t="s">
        <v>12</v>
      </c>
    </row>
    <row r="3" spans="1:14" ht="36" customHeight="1">
      <c r="A3" s="15">
        <v>1</v>
      </c>
      <c r="B3" s="21">
        <v>69</v>
      </c>
      <c r="C3" s="43" t="s">
        <v>13</v>
      </c>
      <c r="D3" s="43">
        <v>1</v>
      </c>
      <c r="E3" s="43" t="s">
        <v>14</v>
      </c>
      <c r="F3" s="38" t="s">
        <v>112</v>
      </c>
      <c r="G3" s="43" t="s">
        <v>84</v>
      </c>
      <c r="H3" s="43">
        <v>18936238266</v>
      </c>
      <c r="I3" s="43" t="s">
        <v>19</v>
      </c>
      <c r="J3" s="64">
        <v>630</v>
      </c>
      <c r="K3" s="54" t="s">
        <v>85</v>
      </c>
      <c r="L3" s="38" t="s">
        <v>140</v>
      </c>
      <c r="M3" s="43"/>
      <c r="N3" s="68"/>
    </row>
    <row r="4" spans="1:14" ht="26.25" customHeight="1">
      <c r="A4" s="15">
        <v>2</v>
      </c>
      <c r="B4" s="21">
        <v>69</v>
      </c>
      <c r="C4" s="53" t="s">
        <v>13</v>
      </c>
      <c r="D4" s="43">
        <v>1</v>
      </c>
      <c r="E4" s="53" t="str">
        <f>IF(LEN($D4)=0,"",VLOOKUP(D4,[1]Sheet1!G:H,2,0))</f>
        <v>专著</v>
      </c>
      <c r="F4" s="39" t="s">
        <v>86</v>
      </c>
      <c r="G4" s="54" t="s">
        <v>87</v>
      </c>
      <c r="H4" s="54">
        <v>18936260628</v>
      </c>
      <c r="I4" s="54" t="s">
        <v>19</v>
      </c>
      <c r="J4" s="64">
        <v>630</v>
      </c>
      <c r="K4" s="54" t="s">
        <v>85</v>
      </c>
      <c r="L4" s="38" t="s">
        <v>139</v>
      </c>
      <c r="M4" s="43"/>
      <c r="N4" s="43"/>
    </row>
    <row r="5" spans="1:14" ht="26.25" customHeight="1">
      <c r="A5" s="15">
        <v>3</v>
      </c>
      <c r="B5" s="21">
        <v>69</v>
      </c>
      <c r="C5" s="43" t="s">
        <v>13</v>
      </c>
      <c r="D5" s="43">
        <v>1</v>
      </c>
      <c r="E5" s="43" t="str">
        <f>IF(LEN($D5)=0,"",VLOOKUP(D5,[2]Sheet1!G:H,2,0))</f>
        <v>专著</v>
      </c>
      <c r="F5" s="38" t="s">
        <v>144</v>
      </c>
      <c r="G5" s="43" t="s">
        <v>91</v>
      </c>
      <c r="H5" s="43">
        <v>18252781375</v>
      </c>
      <c r="I5" s="43" t="s">
        <v>15</v>
      </c>
      <c r="J5" s="64">
        <v>630</v>
      </c>
      <c r="K5" s="43" t="s">
        <v>85</v>
      </c>
      <c r="L5" s="38" t="s">
        <v>141</v>
      </c>
      <c r="M5" s="43" t="s">
        <v>92</v>
      </c>
      <c r="N5" s="43"/>
    </row>
    <row r="6" spans="1:14" ht="60.75" customHeight="1">
      <c r="A6" s="15">
        <v>4</v>
      </c>
      <c r="B6" s="16">
        <v>69</v>
      </c>
      <c r="C6" s="15" t="s">
        <v>134</v>
      </c>
      <c r="D6" s="15">
        <v>2</v>
      </c>
      <c r="E6" s="15" t="s">
        <v>135</v>
      </c>
      <c r="F6" s="61" t="s">
        <v>133</v>
      </c>
      <c r="G6" s="15" t="s">
        <v>136</v>
      </c>
      <c r="H6" s="15">
        <v>15905279001</v>
      </c>
      <c r="I6" s="15" t="s">
        <v>137</v>
      </c>
      <c r="J6" s="64">
        <v>630</v>
      </c>
      <c r="K6" s="15" t="s">
        <v>138</v>
      </c>
      <c r="L6" s="62" t="s">
        <v>154</v>
      </c>
      <c r="M6" s="20"/>
      <c r="N6" s="20"/>
    </row>
    <row r="7" spans="1:14" s="1" customFormat="1" ht="26.25" customHeight="1">
      <c r="A7" s="15">
        <v>5</v>
      </c>
      <c r="B7" s="21">
        <v>69</v>
      </c>
      <c r="C7" s="21" t="s">
        <v>13</v>
      </c>
      <c r="D7" s="37">
        <v>1</v>
      </c>
      <c r="E7" s="31" t="s">
        <v>14</v>
      </c>
      <c r="F7" s="38" t="s">
        <v>50</v>
      </c>
      <c r="G7" s="37" t="s">
        <v>51</v>
      </c>
      <c r="H7" s="30">
        <v>13952592189</v>
      </c>
      <c r="I7" s="37" t="s">
        <v>19</v>
      </c>
      <c r="J7" s="37">
        <v>710</v>
      </c>
      <c r="K7" s="37" t="s">
        <v>45</v>
      </c>
      <c r="L7" s="38" t="s">
        <v>119</v>
      </c>
      <c r="M7" s="31"/>
      <c r="N7" s="37"/>
    </row>
    <row r="8" spans="1:14" s="1" customFormat="1" ht="25.5" customHeight="1">
      <c r="A8" s="15">
        <v>6</v>
      </c>
      <c r="B8" s="16">
        <v>69</v>
      </c>
      <c r="C8" s="21" t="s">
        <v>13</v>
      </c>
      <c r="D8" s="37">
        <v>1</v>
      </c>
      <c r="E8" s="37" t="s">
        <v>14</v>
      </c>
      <c r="F8" s="39" t="s">
        <v>52</v>
      </c>
      <c r="G8" s="40" t="s">
        <v>53</v>
      </c>
      <c r="H8" s="30">
        <v>18001457073</v>
      </c>
      <c r="I8" s="40" t="s">
        <v>44</v>
      </c>
      <c r="J8" s="37">
        <v>710</v>
      </c>
      <c r="K8" s="40" t="s">
        <v>45</v>
      </c>
      <c r="L8" s="38" t="s">
        <v>120</v>
      </c>
      <c r="M8" s="31"/>
      <c r="N8" s="37"/>
    </row>
    <row r="9" spans="1:14" s="1" customFormat="1" ht="23.25" customHeight="1">
      <c r="A9" s="15">
        <v>7</v>
      </c>
      <c r="B9" s="21">
        <v>69</v>
      </c>
      <c r="C9" s="44" t="s">
        <v>13</v>
      </c>
      <c r="D9" s="47">
        <v>1</v>
      </c>
      <c r="E9" s="44" t="str">
        <f>IF(LEN($D9)=0,"",VLOOKUP(D9,[3]Sheet1!G:H,2,0))</f>
        <v>专著</v>
      </c>
      <c r="F9" s="49" t="s">
        <v>67</v>
      </c>
      <c r="G9" s="50" t="s">
        <v>68</v>
      </c>
      <c r="H9" s="50">
        <v>13815841461</v>
      </c>
      <c r="I9" s="50" t="s">
        <v>44</v>
      </c>
      <c r="J9" s="37">
        <v>710</v>
      </c>
      <c r="K9" s="40" t="s">
        <v>45</v>
      </c>
      <c r="L9" s="48" t="s">
        <v>124</v>
      </c>
      <c r="M9" s="47"/>
      <c r="N9" s="51"/>
    </row>
    <row r="10" spans="1:14" s="1" customFormat="1" ht="21.75" customHeight="1">
      <c r="A10" s="15">
        <v>8</v>
      </c>
      <c r="B10" s="16">
        <v>69</v>
      </c>
      <c r="C10" s="16" t="s">
        <v>13</v>
      </c>
      <c r="D10" s="31">
        <v>2</v>
      </c>
      <c r="E10" s="16" t="s">
        <v>16</v>
      </c>
      <c r="F10" s="32" t="s">
        <v>42</v>
      </c>
      <c r="G10" s="33" t="s">
        <v>43</v>
      </c>
      <c r="H10" s="30">
        <v>13665622006</v>
      </c>
      <c r="I10" s="33" t="s">
        <v>44</v>
      </c>
      <c r="J10" s="31">
        <v>710</v>
      </c>
      <c r="K10" s="33" t="s">
        <v>45</v>
      </c>
      <c r="L10" s="34" t="s">
        <v>155</v>
      </c>
      <c r="M10" s="31" t="s">
        <v>46</v>
      </c>
      <c r="N10" s="35"/>
    </row>
    <row r="11" spans="1:14" s="2" customFormat="1" ht="36.75" customHeight="1">
      <c r="A11" s="15">
        <v>9</v>
      </c>
      <c r="B11" s="21">
        <v>69</v>
      </c>
      <c r="C11" s="21" t="s">
        <v>13</v>
      </c>
      <c r="D11" s="37">
        <v>2</v>
      </c>
      <c r="E11" s="21" t="s">
        <v>16</v>
      </c>
      <c r="F11" s="36" t="s">
        <v>153</v>
      </c>
      <c r="G11" s="31" t="s">
        <v>54</v>
      </c>
      <c r="H11" s="30">
        <v>15105279822</v>
      </c>
      <c r="I11" s="31" t="s">
        <v>19</v>
      </c>
      <c r="J11" s="37">
        <v>710</v>
      </c>
      <c r="K11" s="40" t="s">
        <v>45</v>
      </c>
      <c r="L11" s="36" t="s">
        <v>157</v>
      </c>
      <c r="M11" s="31"/>
      <c r="N11" s="31"/>
    </row>
    <row r="12" spans="1:14" s="3" customFormat="1" ht="35.25" customHeight="1">
      <c r="A12" s="15">
        <v>10</v>
      </c>
      <c r="B12" s="21">
        <v>69</v>
      </c>
      <c r="C12" s="23" t="s">
        <v>13</v>
      </c>
      <c r="D12" s="22">
        <v>1</v>
      </c>
      <c r="E12" s="24" t="s">
        <v>14</v>
      </c>
      <c r="F12" s="28" t="s">
        <v>39</v>
      </c>
      <c r="G12" s="27" t="s">
        <v>40</v>
      </c>
      <c r="H12" s="27">
        <v>17751360080</v>
      </c>
      <c r="I12" s="27" t="s">
        <v>15</v>
      </c>
      <c r="J12" s="29">
        <v>720</v>
      </c>
      <c r="K12" s="27" t="s">
        <v>41</v>
      </c>
      <c r="L12" s="18" t="s">
        <v>156</v>
      </c>
      <c r="M12" s="22"/>
      <c r="N12" s="28"/>
    </row>
    <row r="13" spans="1:14" s="4" customFormat="1" ht="24" customHeight="1">
      <c r="A13" s="15">
        <v>11</v>
      </c>
      <c r="B13" s="21">
        <v>69</v>
      </c>
      <c r="C13" s="19" t="s">
        <v>13</v>
      </c>
      <c r="D13" s="19">
        <v>1</v>
      </c>
      <c r="E13" s="19" t="s">
        <v>14</v>
      </c>
      <c r="F13" s="18" t="s">
        <v>27</v>
      </c>
      <c r="G13" s="19" t="s">
        <v>28</v>
      </c>
      <c r="H13" s="19">
        <v>13921906320</v>
      </c>
      <c r="I13" s="19" t="s">
        <v>19</v>
      </c>
      <c r="J13" s="19">
        <v>750</v>
      </c>
      <c r="K13" s="19" t="s">
        <v>142</v>
      </c>
      <c r="L13" s="18" t="s">
        <v>114</v>
      </c>
      <c r="M13" s="19"/>
      <c r="N13" s="19"/>
    </row>
    <row r="14" spans="1:14" s="4" customFormat="1" ht="27.75" customHeight="1">
      <c r="A14" s="15">
        <v>12</v>
      </c>
      <c r="B14" s="21">
        <v>69</v>
      </c>
      <c r="C14" s="53" t="s">
        <v>13</v>
      </c>
      <c r="D14" s="43">
        <v>2</v>
      </c>
      <c r="E14" s="53" t="s">
        <v>16</v>
      </c>
      <c r="F14" s="57" t="s">
        <v>80</v>
      </c>
      <c r="G14" s="54" t="s">
        <v>81</v>
      </c>
      <c r="H14" s="54">
        <v>15305271866</v>
      </c>
      <c r="I14" s="54" t="s">
        <v>15</v>
      </c>
      <c r="J14" s="43">
        <v>750</v>
      </c>
      <c r="K14" s="54" t="s">
        <v>142</v>
      </c>
      <c r="L14" s="38" t="s">
        <v>159</v>
      </c>
      <c r="M14" s="43" t="s">
        <v>113</v>
      </c>
      <c r="N14" s="35"/>
    </row>
    <row r="15" spans="1:14" s="4" customFormat="1" ht="19.5" customHeight="1">
      <c r="A15" s="15">
        <v>13</v>
      </c>
      <c r="B15" s="21">
        <v>69</v>
      </c>
      <c r="C15" s="17" t="s">
        <v>13</v>
      </c>
      <c r="D15" s="15">
        <v>2</v>
      </c>
      <c r="E15" s="17" t="s">
        <v>16</v>
      </c>
      <c r="F15" s="18" t="s">
        <v>17</v>
      </c>
      <c r="G15" s="17" t="s">
        <v>18</v>
      </c>
      <c r="H15" s="19">
        <v>15952774567</v>
      </c>
      <c r="I15" s="17" t="s">
        <v>19</v>
      </c>
      <c r="J15" s="15">
        <v>750</v>
      </c>
      <c r="K15" s="19" t="s">
        <v>142</v>
      </c>
      <c r="L15" s="18" t="s">
        <v>160</v>
      </c>
      <c r="M15" s="17"/>
      <c r="N15" s="69"/>
    </row>
    <row r="16" spans="1:14" s="5" customFormat="1" ht="18" customHeight="1">
      <c r="A16" s="15">
        <v>14</v>
      </c>
      <c r="B16" s="16">
        <v>69</v>
      </c>
      <c r="C16" s="19" t="s">
        <v>13</v>
      </c>
      <c r="D16" s="19">
        <v>2</v>
      </c>
      <c r="E16" s="19" t="s">
        <v>16</v>
      </c>
      <c r="F16" s="18" t="s">
        <v>24</v>
      </c>
      <c r="G16" s="19" t="s">
        <v>25</v>
      </c>
      <c r="H16" s="19">
        <v>15861380682</v>
      </c>
      <c r="I16" s="19" t="s">
        <v>26</v>
      </c>
      <c r="J16" s="19">
        <v>750</v>
      </c>
      <c r="K16" s="19" t="s">
        <v>142</v>
      </c>
      <c r="L16" s="18" t="s">
        <v>161</v>
      </c>
      <c r="M16" s="19"/>
      <c r="N16" s="20"/>
    </row>
    <row r="17" spans="1:15" ht="22.5" customHeight="1">
      <c r="A17" s="15">
        <v>15</v>
      </c>
      <c r="B17" s="21">
        <v>69</v>
      </c>
      <c r="C17" s="31" t="s">
        <v>13</v>
      </c>
      <c r="D17" s="31">
        <v>1</v>
      </c>
      <c r="E17" s="31" t="s">
        <v>14</v>
      </c>
      <c r="F17" s="34" t="s">
        <v>107</v>
      </c>
      <c r="G17" s="31" t="s">
        <v>108</v>
      </c>
      <c r="H17" s="31">
        <v>18936271727</v>
      </c>
      <c r="I17" s="31" t="s">
        <v>44</v>
      </c>
      <c r="J17" s="31">
        <v>760</v>
      </c>
      <c r="K17" s="31" t="s">
        <v>146</v>
      </c>
      <c r="L17" s="34" t="s">
        <v>130</v>
      </c>
      <c r="M17" s="31"/>
      <c r="N17" s="31"/>
    </row>
    <row r="18" spans="1:15" ht="24.75" customHeight="1">
      <c r="A18" s="15">
        <v>16</v>
      </c>
      <c r="B18" s="16">
        <v>69</v>
      </c>
      <c r="C18" s="31" t="s">
        <v>13</v>
      </c>
      <c r="D18" s="31">
        <v>1</v>
      </c>
      <c r="E18" s="31" t="s">
        <v>14</v>
      </c>
      <c r="F18" s="34" t="s">
        <v>109</v>
      </c>
      <c r="G18" s="31" t="s">
        <v>110</v>
      </c>
      <c r="H18" s="31">
        <v>18605208059</v>
      </c>
      <c r="I18" s="31" t="s">
        <v>44</v>
      </c>
      <c r="J18" s="31">
        <v>760</v>
      </c>
      <c r="K18" s="31" t="s">
        <v>146</v>
      </c>
      <c r="L18" s="34" t="s">
        <v>131</v>
      </c>
      <c r="M18" s="31"/>
      <c r="N18" s="31"/>
    </row>
    <row r="19" spans="1:15" s="6" customFormat="1" ht="22.5" customHeight="1">
      <c r="A19" s="15">
        <v>17</v>
      </c>
      <c r="B19" s="21">
        <v>69</v>
      </c>
      <c r="C19" s="44" t="s">
        <v>13</v>
      </c>
      <c r="D19" s="52">
        <v>1</v>
      </c>
      <c r="E19" s="52" t="s">
        <v>14</v>
      </c>
      <c r="F19" s="36" t="s">
        <v>72</v>
      </c>
      <c r="G19" s="52" t="s">
        <v>73</v>
      </c>
      <c r="H19" s="52" t="s">
        <v>74</v>
      </c>
      <c r="I19" s="52" t="s">
        <v>15</v>
      </c>
      <c r="J19" s="52">
        <v>760</v>
      </c>
      <c r="K19" s="52" t="s">
        <v>75</v>
      </c>
      <c r="L19" s="36" t="s">
        <v>127</v>
      </c>
      <c r="M19" s="52"/>
      <c r="N19" s="52"/>
    </row>
    <row r="20" spans="1:15" s="6" customFormat="1" ht="20.25" customHeight="1">
      <c r="A20" s="15">
        <v>18</v>
      </c>
      <c r="B20" s="21">
        <v>69</v>
      </c>
      <c r="C20" s="31" t="s">
        <v>13</v>
      </c>
      <c r="D20" s="31">
        <v>1</v>
      </c>
      <c r="E20" s="31" t="s">
        <v>14</v>
      </c>
      <c r="F20" s="36" t="s">
        <v>105</v>
      </c>
      <c r="G20" s="31" t="s">
        <v>106</v>
      </c>
      <c r="H20" s="31">
        <v>13004300300</v>
      </c>
      <c r="I20" s="31" t="s">
        <v>19</v>
      </c>
      <c r="J20" s="31">
        <v>760</v>
      </c>
      <c r="K20" s="31" t="s">
        <v>75</v>
      </c>
      <c r="L20" s="36" t="s">
        <v>132</v>
      </c>
      <c r="M20" s="31"/>
      <c r="N20" s="35"/>
    </row>
    <row r="21" spans="1:15" s="6" customFormat="1" ht="25.5" customHeight="1">
      <c r="A21" s="15">
        <v>19</v>
      </c>
      <c r="B21" s="16">
        <v>69</v>
      </c>
      <c r="C21" s="31" t="s">
        <v>13</v>
      </c>
      <c r="D21" s="31">
        <v>2</v>
      </c>
      <c r="E21" s="31" t="s">
        <v>16</v>
      </c>
      <c r="F21" s="36" t="s">
        <v>101</v>
      </c>
      <c r="G21" s="31" t="s">
        <v>102</v>
      </c>
      <c r="H21" s="31">
        <v>13013749196</v>
      </c>
      <c r="I21" s="31" t="s">
        <v>19</v>
      </c>
      <c r="J21" s="31">
        <v>760</v>
      </c>
      <c r="K21" s="31" t="s">
        <v>75</v>
      </c>
      <c r="L21" s="36" t="s">
        <v>162</v>
      </c>
      <c r="M21" s="31"/>
      <c r="N21" s="35"/>
    </row>
    <row r="22" spans="1:15" s="6" customFormat="1" ht="25.5" customHeight="1">
      <c r="A22" s="15">
        <v>20</v>
      </c>
      <c r="B22" s="21">
        <v>69</v>
      </c>
      <c r="C22" s="31" t="s">
        <v>13</v>
      </c>
      <c r="D22" s="31">
        <v>2</v>
      </c>
      <c r="E22" s="31" t="s">
        <v>16</v>
      </c>
      <c r="F22" s="36" t="s">
        <v>103</v>
      </c>
      <c r="G22" s="31" t="s">
        <v>104</v>
      </c>
      <c r="H22" s="31">
        <v>18851434071</v>
      </c>
      <c r="I22" s="31" t="s">
        <v>19</v>
      </c>
      <c r="J22" s="31">
        <v>760</v>
      </c>
      <c r="K22" s="31" t="s">
        <v>75</v>
      </c>
      <c r="L22" s="36" t="s">
        <v>163</v>
      </c>
      <c r="M22" s="31"/>
      <c r="N22" s="35"/>
    </row>
    <row r="23" spans="1:15" s="5" customFormat="1" ht="30.75" customHeight="1">
      <c r="A23" s="15">
        <v>21</v>
      </c>
      <c r="B23" s="16">
        <v>69</v>
      </c>
      <c r="C23" s="23" t="s">
        <v>13</v>
      </c>
      <c r="D23" s="22">
        <v>1</v>
      </c>
      <c r="E23" s="24" t="s">
        <v>14</v>
      </c>
      <c r="F23" s="25" t="s">
        <v>31</v>
      </c>
      <c r="G23" s="26" t="s">
        <v>32</v>
      </c>
      <c r="H23" s="26">
        <v>13013728315</v>
      </c>
      <c r="I23" s="26" t="s">
        <v>19</v>
      </c>
      <c r="J23" s="27">
        <v>770</v>
      </c>
      <c r="K23" s="27" t="s">
        <v>33</v>
      </c>
      <c r="L23" s="18" t="s">
        <v>164</v>
      </c>
      <c r="M23" s="22"/>
      <c r="N23" s="28"/>
    </row>
    <row r="24" spans="1:15" s="5" customFormat="1" ht="25.5" customHeight="1">
      <c r="A24" s="15">
        <v>22</v>
      </c>
      <c r="B24" s="21">
        <v>69</v>
      </c>
      <c r="C24" s="23" t="s">
        <v>13</v>
      </c>
      <c r="D24" s="22">
        <v>2</v>
      </c>
      <c r="E24" s="24" t="s">
        <v>16</v>
      </c>
      <c r="F24" s="25" t="s">
        <v>34</v>
      </c>
      <c r="G24" s="26" t="s">
        <v>35</v>
      </c>
      <c r="H24" s="26">
        <v>15722428717</v>
      </c>
      <c r="I24" s="26" t="s">
        <v>15</v>
      </c>
      <c r="J24" s="27">
        <v>770</v>
      </c>
      <c r="K24" s="26" t="s">
        <v>33</v>
      </c>
      <c r="L24" s="18" t="s">
        <v>165</v>
      </c>
      <c r="M24" s="22"/>
      <c r="N24" s="22"/>
    </row>
    <row r="25" spans="1:15" s="7" customFormat="1" ht="25.5" customHeight="1">
      <c r="A25" s="15">
        <v>23</v>
      </c>
      <c r="B25" s="16">
        <v>69</v>
      </c>
      <c r="C25" s="43" t="s">
        <v>13</v>
      </c>
      <c r="D25" s="43">
        <v>1</v>
      </c>
      <c r="E25" s="43" t="s">
        <v>14</v>
      </c>
      <c r="F25" s="38" t="s">
        <v>88</v>
      </c>
      <c r="G25" s="43" t="s">
        <v>89</v>
      </c>
      <c r="H25" s="43">
        <v>18012132082</v>
      </c>
      <c r="I25" s="43" t="s">
        <v>44</v>
      </c>
      <c r="J25" s="65">
        <v>790</v>
      </c>
      <c r="K25" s="43" t="s">
        <v>90</v>
      </c>
      <c r="L25" s="38" t="s">
        <v>166</v>
      </c>
      <c r="M25" s="43"/>
      <c r="N25" s="67"/>
    </row>
    <row r="26" spans="1:15" s="7" customFormat="1" ht="23.25" customHeight="1">
      <c r="A26" s="15">
        <v>24</v>
      </c>
      <c r="B26" s="21">
        <v>69</v>
      </c>
      <c r="C26" s="43" t="s">
        <v>13</v>
      </c>
      <c r="D26" s="43">
        <v>2</v>
      </c>
      <c r="E26" s="43" t="s">
        <v>16</v>
      </c>
      <c r="F26" s="38" t="s">
        <v>93</v>
      </c>
      <c r="G26" s="43" t="s">
        <v>94</v>
      </c>
      <c r="H26" s="43">
        <v>18012132150</v>
      </c>
      <c r="I26" s="43" t="s">
        <v>19</v>
      </c>
      <c r="J26" s="64">
        <v>790</v>
      </c>
      <c r="K26" s="43" t="s">
        <v>90</v>
      </c>
      <c r="L26" s="38" t="s">
        <v>167</v>
      </c>
      <c r="M26" s="43" t="s">
        <v>95</v>
      </c>
      <c r="N26" s="43"/>
    </row>
    <row r="27" spans="1:15" ht="26.25" customHeight="1">
      <c r="A27" s="15">
        <v>25</v>
      </c>
      <c r="B27" s="21">
        <v>69</v>
      </c>
      <c r="C27" s="43" t="s">
        <v>13</v>
      </c>
      <c r="D27" s="43">
        <v>3</v>
      </c>
      <c r="E27" s="43" t="s">
        <v>175</v>
      </c>
      <c r="F27" s="38" t="s">
        <v>148</v>
      </c>
      <c r="G27" s="43" t="s">
        <v>128</v>
      </c>
      <c r="H27" s="43">
        <v>13665240177</v>
      </c>
      <c r="I27" s="43" t="s">
        <v>129</v>
      </c>
      <c r="J27" s="66">
        <v>790</v>
      </c>
      <c r="K27" s="54" t="s">
        <v>149</v>
      </c>
      <c r="L27" s="38" t="s">
        <v>150</v>
      </c>
      <c r="M27" s="43"/>
      <c r="N27" s="43"/>
    </row>
    <row r="28" spans="1:15" s="6" customFormat="1" ht="25.5" customHeight="1">
      <c r="A28" s="15">
        <v>26</v>
      </c>
      <c r="B28" s="21">
        <v>69</v>
      </c>
      <c r="C28" s="16" t="s">
        <v>13</v>
      </c>
      <c r="D28" s="31">
        <v>1</v>
      </c>
      <c r="E28" s="31" t="s">
        <v>14</v>
      </c>
      <c r="F28" s="34" t="s">
        <v>47</v>
      </c>
      <c r="G28" s="31" t="s">
        <v>48</v>
      </c>
      <c r="H28" s="30">
        <v>13773587118</v>
      </c>
      <c r="I28" s="31" t="s">
        <v>19</v>
      </c>
      <c r="J28" s="64">
        <v>810</v>
      </c>
      <c r="K28" s="31" t="s">
        <v>49</v>
      </c>
      <c r="L28" s="36" t="s">
        <v>118</v>
      </c>
      <c r="M28" s="31"/>
      <c r="N28" s="31"/>
      <c r="O28" s="10"/>
    </row>
    <row r="29" spans="1:15" s="6" customFormat="1" ht="27.75" customHeight="1">
      <c r="A29" s="15">
        <v>27</v>
      </c>
      <c r="B29" s="16">
        <v>69</v>
      </c>
      <c r="C29" s="21" t="s">
        <v>13</v>
      </c>
      <c r="D29" s="17">
        <v>1</v>
      </c>
      <c r="E29" s="21" t="str">
        <f>IF(LEN($D29)=0,"",VLOOKUP(D29,[4]Sheet1!G:H,2,0))</f>
        <v>专著</v>
      </c>
      <c r="F29" s="41" t="s">
        <v>55</v>
      </c>
      <c r="G29" s="40" t="s">
        <v>56</v>
      </c>
      <c r="H29" s="40">
        <v>18952785508</v>
      </c>
      <c r="I29" s="40" t="s">
        <v>44</v>
      </c>
      <c r="J29" s="40">
        <v>820</v>
      </c>
      <c r="K29" s="40" t="s">
        <v>57</v>
      </c>
      <c r="L29" s="42" t="s">
        <v>121</v>
      </c>
      <c r="M29" s="54" t="s">
        <v>58</v>
      </c>
      <c r="N29" s="15"/>
      <c r="O29" s="10"/>
    </row>
    <row r="30" spans="1:15" s="6" customFormat="1" ht="27" customHeight="1">
      <c r="A30" s="15">
        <v>28</v>
      </c>
      <c r="B30" s="21">
        <v>69</v>
      </c>
      <c r="C30" s="21" t="s">
        <v>13</v>
      </c>
      <c r="D30" s="17">
        <v>1</v>
      </c>
      <c r="E30" s="21" t="str">
        <f>IF(LEN($D30)=0,"",VLOOKUP(D30,[4]Sheet1!G:H,2,0))</f>
        <v>专著</v>
      </c>
      <c r="F30" s="41" t="s">
        <v>59</v>
      </c>
      <c r="G30" s="40" t="s">
        <v>60</v>
      </c>
      <c r="H30" s="40">
        <v>13665248728</v>
      </c>
      <c r="I30" s="40" t="s">
        <v>44</v>
      </c>
      <c r="J30" s="40">
        <v>820</v>
      </c>
      <c r="K30" s="40" t="s">
        <v>57</v>
      </c>
      <c r="L30" s="42" t="s">
        <v>122</v>
      </c>
      <c r="M30" s="17"/>
      <c r="N30" s="15"/>
      <c r="O30" s="10"/>
    </row>
    <row r="31" spans="1:15" s="6" customFormat="1" ht="25.5" customHeight="1">
      <c r="A31" s="15">
        <v>29</v>
      </c>
      <c r="B31" s="16">
        <v>69</v>
      </c>
      <c r="C31" s="56" t="s">
        <v>13</v>
      </c>
      <c r="D31" s="56">
        <v>2</v>
      </c>
      <c r="E31" s="56" t="s">
        <v>16</v>
      </c>
      <c r="F31" s="58" t="s">
        <v>111</v>
      </c>
      <c r="G31" s="56" t="s">
        <v>82</v>
      </c>
      <c r="H31" s="56">
        <v>18762327102</v>
      </c>
      <c r="I31" s="56" t="s">
        <v>15</v>
      </c>
      <c r="J31" s="56">
        <v>850</v>
      </c>
      <c r="K31" s="56" t="s">
        <v>83</v>
      </c>
      <c r="L31" s="63" t="s">
        <v>168</v>
      </c>
      <c r="M31" s="56"/>
      <c r="N31" s="35"/>
    </row>
    <row r="32" spans="1:15" s="6" customFormat="1" ht="28.5" customHeight="1">
      <c r="A32" s="15">
        <v>30</v>
      </c>
      <c r="B32" s="16">
        <v>69</v>
      </c>
      <c r="C32" s="23" t="s">
        <v>13</v>
      </c>
      <c r="D32" s="22">
        <v>1</v>
      </c>
      <c r="E32" s="24" t="s">
        <v>14</v>
      </c>
      <c r="F32" s="25" t="s">
        <v>36</v>
      </c>
      <c r="G32" s="26" t="s">
        <v>37</v>
      </c>
      <c r="H32" s="26">
        <v>13773411463</v>
      </c>
      <c r="I32" s="26" t="s">
        <v>19</v>
      </c>
      <c r="J32" s="27">
        <v>860</v>
      </c>
      <c r="K32" s="26" t="s">
        <v>38</v>
      </c>
      <c r="L32" s="18" t="s">
        <v>169</v>
      </c>
      <c r="M32" s="22" t="s">
        <v>117</v>
      </c>
      <c r="N32" s="28"/>
      <c r="O32" s="10"/>
    </row>
    <row r="33" spans="1:15" s="8" customFormat="1" ht="27" customHeight="1">
      <c r="A33" s="15">
        <v>31</v>
      </c>
      <c r="B33" s="16">
        <v>69</v>
      </c>
      <c r="C33" s="44" t="s">
        <v>13</v>
      </c>
      <c r="D33" s="52">
        <v>1</v>
      </c>
      <c r="E33" s="52" t="s">
        <v>14</v>
      </c>
      <c r="F33" s="36" t="s">
        <v>69</v>
      </c>
      <c r="G33" s="52" t="s">
        <v>70</v>
      </c>
      <c r="H33" s="52" t="s">
        <v>71</v>
      </c>
      <c r="I33" s="52" t="s">
        <v>19</v>
      </c>
      <c r="J33" s="27">
        <v>860</v>
      </c>
      <c r="K33" s="52" t="s">
        <v>38</v>
      </c>
      <c r="L33" s="36" t="s">
        <v>125</v>
      </c>
      <c r="M33" s="52"/>
      <c r="N33" s="31"/>
      <c r="O33" s="11"/>
    </row>
    <row r="34" spans="1:15" s="6" customFormat="1" ht="45">
      <c r="A34" s="15">
        <v>32</v>
      </c>
      <c r="B34" s="21">
        <v>69</v>
      </c>
      <c r="C34" s="44" t="s">
        <v>13</v>
      </c>
      <c r="D34" s="52">
        <v>2</v>
      </c>
      <c r="E34" s="52" t="s">
        <v>16</v>
      </c>
      <c r="F34" s="36" t="s">
        <v>76</v>
      </c>
      <c r="G34" s="52" t="s">
        <v>77</v>
      </c>
      <c r="H34" s="52" t="s">
        <v>78</v>
      </c>
      <c r="I34" s="52" t="s">
        <v>19</v>
      </c>
      <c r="J34" s="27">
        <v>860</v>
      </c>
      <c r="K34" s="52" t="s">
        <v>38</v>
      </c>
      <c r="L34" s="36" t="s">
        <v>170</v>
      </c>
      <c r="M34" s="52" t="s">
        <v>79</v>
      </c>
      <c r="N34" s="31"/>
      <c r="O34" s="10"/>
    </row>
    <row r="35" spans="1:15" s="9" customFormat="1" ht="27" customHeight="1">
      <c r="A35" s="15">
        <v>33</v>
      </c>
      <c r="B35" s="21">
        <v>69</v>
      </c>
      <c r="C35" s="19" t="s">
        <v>13</v>
      </c>
      <c r="D35" s="19">
        <v>1</v>
      </c>
      <c r="E35" s="19" t="s">
        <v>14</v>
      </c>
      <c r="F35" s="18" t="s">
        <v>158</v>
      </c>
      <c r="G35" s="19" t="s">
        <v>29</v>
      </c>
      <c r="H35" s="19">
        <v>15052518978</v>
      </c>
      <c r="I35" s="19" t="s">
        <v>15</v>
      </c>
      <c r="J35" s="19">
        <v>880</v>
      </c>
      <c r="K35" s="19" t="s">
        <v>30</v>
      </c>
      <c r="L35" s="18" t="s">
        <v>116</v>
      </c>
      <c r="M35" s="19"/>
      <c r="N35" s="20"/>
    </row>
    <row r="36" spans="1:15" s="9" customFormat="1" ht="26.25" customHeight="1">
      <c r="A36" s="15">
        <v>34</v>
      </c>
      <c r="B36" s="21">
        <v>69</v>
      </c>
      <c r="C36" s="21" t="s">
        <v>13</v>
      </c>
      <c r="D36" s="37">
        <v>1</v>
      </c>
      <c r="E36" s="21" t="str">
        <f>IF(LEN($D36)=0,"",VLOOKUP(D36,[5]Sheet1!G:H,2,0))</f>
        <v>专著</v>
      </c>
      <c r="F36" s="39" t="s">
        <v>61</v>
      </c>
      <c r="G36" s="40" t="s">
        <v>62</v>
      </c>
      <c r="H36" s="40">
        <v>15189875807</v>
      </c>
      <c r="I36" s="40" t="s">
        <v>15</v>
      </c>
      <c r="J36" s="19">
        <v>880</v>
      </c>
      <c r="K36" s="40" t="s">
        <v>30</v>
      </c>
      <c r="L36" s="38" t="s">
        <v>171</v>
      </c>
      <c r="M36" s="37"/>
      <c r="N36" s="37"/>
    </row>
    <row r="37" spans="1:15" s="6" customFormat="1" ht="24.75" customHeight="1">
      <c r="A37" s="15">
        <v>35</v>
      </c>
      <c r="B37" s="16">
        <v>69</v>
      </c>
      <c r="C37" s="37" t="s">
        <v>13</v>
      </c>
      <c r="D37" s="37">
        <v>1</v>
      </c>
      <c r="E37" s="37" t="s">
        <v>14</v>
      </c>
      <c r="F37" s="38" t="s">
        <v>143</v>
      </c>
      <c r="G37" s="37" t="s">
        <v>63</v>
      </c>
      <c r="H37" s="37">
        <v>15195567268</v>
      </c>
      <c r="I37" s="37" t="s">
        <v>44</v>
      </c>
      <c r="J37" s="19">
        <v>880</v>
      </c>
      <c r="K37" s="37" t="s">
        <v>30</v>
      </c>
      <c r="L37" s="38" t="s">
        <v>123</v>
      </c>
      <c r="M37" s="37"/>
      <c r="N37" s="37"/>
    </row>
    <row r="38" spans="1:15" s="6" customFormat="1" ht="29.25" customHeight="1">
      <c r="A38" s="15">
        <v>36</v>
      </c>
      <c r="B38" s="21">
        <v>69</v>
      </c>
      <c r="C38" s="21" t="s">
        <v>13</v>
      </c>
      <c r="D38" s="37">
        <v>1</v>
      </c>
      <c r="E38" s="21" t="s">
        <v>14</v>
      </c>
      <c r="F38" s="39" t="s">
        <v>145</v>
      </c>
      <c r="G38" s="40" t="s">
        <v>64</v>
      </c>
      <c r="H38" s="40">
        <v>15861350910</v>
      </c>
      <c r="I38" s="40" t="s">
        <v>44</v>
      </c>
      <c r="J38" s="19">
        <v>880</v>
      </c>
      <c r="K38" s="40" t="s">
        <v>30</v>
      </c>
      <c r="L38" s="38" t="s">
        <v>126</v>
      </c>
      <c r="M38" s="37"/>
      <c r="N38" s="37"/>
    </row>
    <row r="39" spans="1:15" s="6" customFormat="1" ht="25.5" customHeight="1">
      <c r="A39" s="15">
        <v>37</v>
      </c>
      <c r="B39" s="21">
        <v>69</v>
      </c>
      <c r="C39" s="19" t="s">
        <v>13</v>
      </c>
      <c r="D39" s="19">
        <v>1</v>
      </c>
      <c r="E39" s="17" t="s">
        <v>14</v>
      </c>
      <c r="F39" s="18" t="s">
        <v>20</v>
      </c>
      <c r="G39" s="19" t="s">
        <v>21</v>
      </c>
      <c r="H39" s="19">
        <v>15655454837</v>
      </c>
      <c r="I39" s="19" t="s">
        <v>22</v>
      </c>
      <c r="J39" s="19">
        <v>880</v>
      </c>
      <c r="K39" s="19" t="s">
        <v>23</v>
      </c>
      <c r="L39" s="18" t="s">
        <v>115</v>
      </c>
      <c r="M39" s="17"/>
      <c r="N39" s="20"/>
    </row>
    <row r="40" spans="1:15" s="6" customFormat="1" ht="35.25" customHeight="1">
      <c r="A40" s="15">
        <v>38</v>
      </c>
      <c r="B40" s="16">
        <v>69</v>
      </c>
      <c r="C40" s="45" t="s">
        <v>13</v>
      </c>
      <c r="D40" s="45">
        <v>2</v>
      </c>
      <c r="E40" s="45" t="s">
        <v>16</v>
      </c>
      <c r="F40" s="46" t="s">
        <v>65</v>
      </c>
      <c r="G40" s="45" t="s">
        <v>66</v>
      </c>
      <c r="H40" s="45">
        <v>15995123852</v>
      </c>
      <c r="I40" s="45" t="s">
        <v>15</v>
      </c>
      <c r="J40" s="19">
        <v>880</v>
      </c>
      <c r="K40" s="45" t="s">
        <v>30</v>
      </c>
      <c r="L40" s="46" t="s">
        <v>172</v>
      </c>
      <c r="M40" s="45"/>
      <c r="N40" s="45"/>
    </row>
    <row r="41" spans="1:15" s="6" customFormat="1" ht="51" customHeight="1">
      <c r="A41" s="15">
        <v>39</v>
      </c>
      <c r="B41" s="21">
        <v>69</v>
      </c>
      <c r="C41" s="31" t="s">
        <v>13</v>
      </c>
      <c r="D41" s="31">
        <v>1</v>
      </c>
      <c r="E41" s="31" t="s">
        <v>14</v>
      </c>
      <c r="F41" s="34" t="s">
        <v>99</v>
      </c>
      <c r="G41" s="31" t="s">
        <v>100</v>
      </c>
      <c r="H41" s="31">
        <v>13952725968</v>
      </c>
      <c r="I41" s="31" t="s">
        <v>19</v>
      </c>
      <c r="J41" s="31">
        <v>890</v>
      </c>
      <c r="K41" s="31" t="s">
        <v>147</v>
      </c>
      <c r="L41" s="55" t="s">
        <v>173</v>
      </c>
      <c r="M41" s="31"/>
      <c r="N41" s="31"/>
    </row>
    <row r="42" spans="1:15" s="6" customFormat="1" ht="29.25" customHeight="1">
      <c r="A42" s="15">
        <v>40</v>
      </c>
      <c r="B42" s="21">
        <v>69</v>
      </c>
      <c r="C42" s="31" t="s">
        <v>13</v>
      </c>
      <c r="D42" s="31">
        <v>2</v>
      </c>
      <c r="E42" s="31" t="s">
        <v>16</v>
      </c>
      <c r="F42" s="34" t="s">
        <v>96</v>
      </c>
      <c r="G42" s="31" t="s">
        <v>97</v>
      </c>
      <c r="H42" s="31">
        <v>18852735990</v>
      </c>
      <c r="I42" s="31" t="s">
        <v>44</v>
      </c>
      <c r="J42" s="31">
        <v>890</v>
      </c>
      <c r="K42" s="31" t="s">
        <v>147</v>
      </c>
      <c r="L42" s="34" t="s">
        <v>174</v>
      </c>
      <c r="M42" s="31" t="s">
        <v>98</v>
      </c>
      <c r="N42" s="31"/>
    </row>
  </sheetData>
  <sortState ref="A3:N56">
    <sortCondition ref="J2"/>
  </sortState>
  <mergeCells count="1">
    <mergeCell ref="A1:N1"/>
  </mergeCells>
  <phoneticPr fontId="7" type="noConversion"/>
  <pageMargins left="0.31496062992125984" right="0.31496062992125984" top="0.35433070866141736" bottom="0.35433070866141736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[4]Sheet1!#REF!</xm:f>
          </x14:formula1>
          <xm:sqref>B2 D2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拟申报</vt:lpstr>
      <vt:lpstr>拟申报!Print_Titles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陈赟畅</dc:creator>
  <cp:lastModifiedBy>未定义</cp:lastModifiedBy>
  <cp:lastPrinted>2018-05-10T10:07:06Z</cp:lastPrinted>
  <dcterms:created xsi:type="dcterms:W3CDTF">2016-04-11T09:06:00Z</dcterms:created>
  <dcterms:modified xsi:type="dcterms:W3CDTF">2018-05-10T10:08:19Z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